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1655"/>
  </bookViews>
  <sheets>
    <sheet name="Лот 1" sheetId="1" r:id="rId1"/>
  </sheets>
  <calcPr calcId="145621"/>
</workbook>
</file>

<file path=xl/calcChain.xml><?xml version="1.0" encoding="utf-8"?>
<calcChain xmlns="http://schemas.openxmlformats.org/spreadsheetml/2006/main">
  <c r="P25" i="1" l="1"/>
  <c r="AA25" i="1" s="1"/>
  <c r="P26" i="1"/>
  <c r="AA26" i="1" s="1"/>
  <c r="P32" i="1" l="1"/>
  <c r="P31" i="1"/>
  <c r="P30" i="1"/>
  <c r="P29" i="1"/>
  <c r="P28" i="1"/>
  <c r="P27" i="1"/>
  <c r="P24" i="1"/>
  <c r="R23" i="1"/>
  <c r="Q24" i="1" l="1"/>
  <c r="AA24" i="1"/>
  <c r="Q28" i="1"/>
  <c r="AA28" i="1"/>
  <c r="Q30" i="1"/>
  <c r="AA30" i="1"/>
  <c r="Q32" i="1"/>
  <c r="AA32" i="1"/>
  <c r="Q27" i="1"/>
  <c r="AA27" i="1"/>
  <c r="Q29" i="1"/>
  <c r="AA29" i="1"/>
  <c r="Q31" i="1"/>
  <c r="AA31" i="1"/>
  <c r="AA33" i="1" l="1"/>
</calcChain>
</file>

<file path=xl/sharedStrings.xml><?xml version="1.0" encoding="utf-8"?>
<sst xmlns="http://schemas.openxmlformats.org/spreadsheetml/2006/main" count="121" uniqueCount="78">
  <si>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</si>
  <si>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</si>
  <si>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</si>
  <si>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</si>
  <si>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</si>
  <si>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</si>
  <si>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</si>
  <si>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</si>
  <si>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</si>
  <si>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5</t>
  </si>
  <si>
    <t>ЖКС</t>
  </si>
  <si>
    <t>24</t>
  </si>
  <si>
    <t>0</t>
  </si>
  <si>
    <t>Блочные</t>
  </si>
  <si>
    <t>Кирпичные</t>
  </si>
  <si>
    <t>3</t>
  </si>
  <si>
    <t>11</t>
  </si>
  <si>
    <t>12</t>
  </si>
  <si>
    <t>14</t>
  </si>
  <si>
    <t>9</t>
  </si>
  <si>
    <t>20</t>
  </si>
  <si>
    <t>15</t>
  </si>
  <si>
    <t>28</t>
  </si>
  <si>
    <t>21</t>
  </si>
  <si>
    <t>10</t>
  </si>
  <si>
    <t>№</t>
  </si>
  <si>
    <t>Лот №1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</si>
  <si>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</si>
  <si>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</si>
  <si>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</si>
  <si>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</si>
  <si>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</si>
  <si>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</si>
  <si>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</si>
  <si>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</si>
  <si>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</si>
  <si>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</si>
  <si>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</si>
  <si>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</si>
  <si>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</si>
  <si>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</si>
  <si>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</si>
  <si>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</si>
  <si>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</si>
  <si>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</si>
  <si>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</si>
  <si>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</si>
  <si>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</si>
  <si>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</si>
  <si>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</si>
  <si>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</si>
  <si>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</si>
  <si>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</si>
  <si>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</si>
  <si>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Утверждаю</t>
  </si>
  <si>
    <t>дата утверждения</t>
  </si>
  <si>
    <t xml:space="preserve">             дата утверждения</t>
  </si>
  <si>
    <t>0,05   -   5%  (п.14 «общие положения» постановления от Правительства РФ от 6.02.2006г.)</t>
  </si>
  <si>
    <t>Итого ЛОТ №1:</t>
  </si>
  <si>
    <t xml:space="preserve">Размер платы за содержание и ремонт жилого помещения руб/м2 в месяц, с учетом расходов на перевозку, страхование, уплату таможенных пошлин, налогов, сборов и других обязательных платежей </t>
  </si>
  <si>
    <t>п. Лыхма</t>
  </si>
  <si>
    <t>ул. ЛПУ 5</t>
  </si>
  <si>
    <t>ул. ЛПУ 6</t>
  </si>
  <si>
    <t>ул. ЛПУ 16</t>
  </si>
  <si>
    <t>ул. ЛПУ 93</t>
  </si>
  <si>
    <t>ул. ЛПУ 97</t>
  </si>
  <si>
    <t>ул. ЛПУ 98</t>
  </si>
  <si>
    <t>ул. ЛПУ 13</t>
  </si>
  <si>
    <t>ул. ЛПУ 115</t>
  </si>
  <si>
    <t>ными на территории сельского поселения Лыхма</t>
  </si>
  <si>
    <t>глава сельского поселения Лыхма</t>
  </si>
  <si>
    <t>Администрация сельского поселения Лыхма</t>
  </si>
  <si>
    <t xml:space="preserve">    628173, Тюменская область</t>
  </si>
  <si>
    <t xml:space="preserve">  Белоярский район, с.п. Лыхма, ул. ЛПУ, д. 92/1</t>
  </si>
  <si>
    <t>телефон 8-34670-48-755, факс 48-711</t>
  </si>
  <si>
    <t>___________________Н.В. Бызова</t>
  </si>
  <si>
    <t>"___"_________________2020 год</t>
  </si>
  <si>
    <t>ул. ЛПУ 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</si>
</sst>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/>
    <xf numFmtId="0" fontId="7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"/>
  <sheetViews>
    <sheetView tabSelected="1" zoomScale="82" zoomScaleNormal="82" workbookViewId="0">
      <pane xSplit="3" ySplit="21" topLeftCell="D22" activePane="bottomRight" state="frozenSplit"/>
      <selection sqref="A1:M1048576"/>
      <selection pane="topRight" activeCell="AL1" sqref="AL1"/>
      <selection pane="bottomLeft" activeCell="A2" sqref="A2"/>
      <selection pane="bottomRight" activeCell="AE35" sqref="AE35"/>
    </sheetView>
  </sheetViews>
  <sheetFormatPr defaultColWidth="9.140625" defaultRowHeight="12.75" x14ac:dyDescent="0.2"/>
  <cols>
    <col min="1" max="1" width="4.5703125" style="1" customWidth="1"/>
    <col min="2" max="2" width="13.7109375" style="1" customWidth="1"/>
    <col min="3" max="3" width="21.140625" style="2" customWidth="1"/>
    <col min="4" max="4" width="15.5703125" style="1" customWidth="1"/>
    <col min="5" max="5" width="25.28515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7.285156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18.855468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40</v>
      </c>
      <c r="P1" s="51" t="s">
        <v>50</v>
      </c>
      <c r="Q1" s="10"/>
      <c r="R1" s="10"/>
      <c r="S1" s="10"/>
      <c r="T1" s="10"/>
      <c r="U1" s="11"/>
      <c r="V1" s="10"/>
      <c r="W1" s="10"/>
      <c r="X1" s="10"/>
      <c r="Y1" s="10"/>
      <c r="Z1" s="10"/>
      <c r="AE1" s="10"/>
      <c r="AF1" s="11"/>
      <c r="AG1" s="10"/>
      <c r="AH1" s="10"/>
      <c r="AI1" s="10"/>
      <c r="AJ1" s="10"/>
      <c r="AK1" s="10"/>
      <c r="AL1" s="12"/>
    </row>
    <row r="2" spans="1:38" ht="15.75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39</v>
      </c>
      <c r="O2" s="5"/>
      <c r="P2" s="10" t="s">
        <v>39</v>
      </c>
      <c r="Q2" s="10"/>
      <c r="R2" s="10"/>
      <c r="S2" s="10"/>
      <c r="T2" s="10"/>
      <c r="U2" s="11"/>
      <c r="V2" s="10"/>
      <c r="W2" s="10"/>
      <c r="X2" s="10"/>
      <c r="Y2" s="10"/>
      <c r="Z2" s="10"/>
      <c r="AE2" s="10"/>
      <c r="AF2" s="11"/>
      <c r="AG2" s="10"/>
      <c r="AH2" s="10"/>
      <c r="AI2" s="10"/>
      <c r="AJ2" s="10"/>
      <c r="AK2" s="10"/>
      <c r="AL2" s="12"/>
    </row>
    <row r="3" spans="1:38" ht="15.75" x14ac:dyDescent="0.25">
      <c r="A3" s="5"/>
      <c r="B3" s="5"/>
      <c r="C3" s="6"/>
      <c r="D3" s="5"/>
      <c r="E3" s="5"/>
      <c r="F3" s="5" t="s">
        <v>44</v>
      </c>
      <c r="G3" s="5"/>
      <c r="H3" s="5"/>
      <c r="I3" s="5"/>
      <c r="J3" s="5"/>
      <c r="K3" s="5"/>
      <c r="L3" s="5"/>
      <c r="M3" s="5"/>
      <c r="N3" s="5" t="s">
        <v>41</v>
      </c>
      <c r="O3" s="5"/>
      <c r="P3" s="10" t="s">
        <v>41</v>
      </c>
      <c r="Q3" s="10"/>
      <c r="R3" s="10"/>
      <c r="S3" s="10"/>
      <c r="T3" s="10"/>
      <c r="U3" s="11"/>
      <c r="V3" s="10"/>
      <c r="W3" s="10"/>
      <c r="X3" s="10"/>
      <c r="Y3" s="10"/>
      <c r="Z3" s="10"/>
      <c r="AE3" s="10"/>
      <c r="AF3" s="11"/>
      <c r="AG3" s="10"/>
      <c r="AH3" s="10"/>
      <c r="AI3" s="10"/>
      <c r="AJ3" s="10"/>
      <c r="AK3" s="10"/>
      <c r="AL3" s="12"/>
    </row>
    <row r="4" spans="1:38" ht="15.75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42</v>
      </c>
      <c r="O4" s="5"/>
      <c r="P4" s="10" t="s">
        <v>42</v>
      </c>
      <c r="Q4" s="10"/>
      <c r="R4" s="10"/>
      <c r="S4" s="10"/>
      <c r="T4" s="10"/>
      <c r="U4" s="11"/>
      <c r="V4" s="10"/>
      <c r="W4" s="10"/>
      <c r="X4" s="10"/>
      <c r="Y4" s="10"/>
      <c r="Z4" s="10"/>
      <c r="AE4" s="10"/>
      <c r="AF4" s="11"/>
      <c r="AG4" s="10"/>
      <c r="AH4" s="10"/>
      <c r="AI4" s="10"/>
      <c r="AJ4" s="10"/>
      <c r="AK4" s="10"/>
      <c r="AL4" s="12"/>
    </row>
    <row r="5" spans="1:38" ht="15.75" x14ac:dyDescent="0.25">
      <c r="A5" s="5"/>
      <c r="B5" s="5"/>
      <c r="C5" s="75" t="s">
        <v>52</v>
      </c>
      <c r="D5" s="76"/>
      <c r="E5" s="76"/>
      <c r="F5" s="7"/>
      <c r="G5" s="7"/>
      <c r="H5" s="7"/>
      <c r="I5" s="7"/>
      <c r="J5" s="7"/>
      <c r="K5" s="7"/>
      <c r="L5" s="7"/>
      <c r="M5" s="7"/>
      <c r="N5" s="7" t="s">
        <v>43</v>
      </c>
      <c r="O5" s="7"/>
      <c r="P5" s="10" t="s">
        <v>69</v>
      </c>
      <c r="Q5" s="10"/>
      <c r="R5" s="10"/>
      <c r="S5" s="10"/>
      <c r="T5" s="10"/>
      <c r="U5" s="11"/>
      <c r="V5" s="10"/>
      <c r="W5" s="10"/>
      <c r="X5" s="10"/>
      <c r="Y5" s="10"/>
      <c r="Z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4"/>
      <c r="Q6" s="4"/>
      <c r="R6" s="4"/>
      <c r="S6" s="4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54" t="s">
        <v>54</v>
      </c>
      <c r="Q7" s="2"/>
      <c r="R7" s="2"/>
      <c r="AE7" s="1"/>
      <c r="AF7" s="3"/>
      <c r="AG7" s="1"/>
      <c r="AH7" s="1"/>
      <c r="AI7" s="1"/>
      <c r="AJ7" s="1"/>
      <c r="AK7" s="1"/>
      <c r="AL7" s="1"/>
    </row>
    <row r="8" spans="1:38" ht="14.2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2" t="s">
        <v>70</v>
      </c>
      <c r="Q8" s="2"/>
      <c r="R8" s="2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2" t="s">
        <v>75</v>
      </c>
      <c r="Q9" s="2"/>
      <c r="R9" s="2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2"/>
      <c r="Q10" s="2"/>
      <c r="R10" s="2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2" t="s">
        <v>71</v>
      </c>
      <c r="Q11" s="2"/>
      <c r="R11" s="2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55" t="s">
        <v>72</v>
      </c>
      <c r="Q12" s="2"/>
      <c r="R12" s="2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55" t="s">
        <v>73</v>
      </c>
      <c r="Q13" s="2"/>
      <c r="R13" s="2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56" t="s">
        <v>74</v>
      </c>
      <c r="Q14" s="2"/>
      <c r="R14" s="2"/>
      <c r="AE14" s="1"/>
      <c r="AF14" s="3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55" t="s">
        <v>76</v>
      </c>
      <c r="Q15" s="2"/>
      <c r="R15" s="2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55" t="s">
        <v>56</v>
      </c>
      <c r="Q16" s="2"/>
      <c r="R16" s="2"/>
      <c r="AE16" s="1"/>
      <c r="AF16" s="3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B17" s="53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55</v>
      </c>
      <c r="AB18" s="53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53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67" t="s">
        <v>25</v>
      </c>
      <c r="B20" s="69" t="s">
        <v>0</v>
      </c>
      <c r="C20" s="70" t="s">
        <v>45</v>
      </c>
      <c r="D20" s="71" t="s">
        <v>49</v>
      </c>
      <c r="E20" s="84" t="s">
        <v>59</v>
      </c>
      <c r="F20" s="77" t="s">
        <v>33</v>
      </c>
      <c r="G20" s="78"/>
      <c r="H20" s="78"/>
      <c r="I20" s="78"/>
      <c r="J20" s="78"/>
      <c r="K20" s="78"/>
      <c r="L20" s="78"/>
      <c r="M20" s="78"/>
      <c r="N20" s="78"/>
      <c r="O20" s="79"/>
      <c r="P20" s="80" t="s">
        <v>34</v>
      </c>
      <c r="Q20" s="82" t="s">
        <v>48</v>
      </c>
      <c r="R20" s="18"/>
      <c r="S20" s="19"/>
      <c r="T20" s="19"/>
      <c r="U20" s="20"/>
      <c r="V20" s="19"/>
      <c r="W20" s="19"/>
      <c r="X20" s="19"/>
      <c r="Y20" s="19"/>
      <c r="Z20" s="21"/>
      <c r="AA20" s="73" t="s">
        <v>51</v>
      </c>
    </row>
    <row r="21" spans="1:38" s="27" customFormat="1" ht="117.75" customHeight="1" x14ac:dyDescent="0.25">
      <c r="A21" s="68"/>
      <c r="B21" s="68"/>
      <c r="C21" s="68"/>
      <c r="D21" s="68"/>
      <c r="E21" s="84"/>
      <c r="F21" s="22" t="s">
        <v>46</v>
      </c>
      <c r="G21" s="22" t="s">
        <v>47</v>
      </c>
      <c r="H21" s="22" t="s">
        <v>27</v>
      </c>
      <c r="I21" s="22" t="s">
        <v>28</v>
      </c>
      <c r="J21" s="22" t="s">
        <v>36</v>
      </c>
      <c r="K21" s="22" t="s">
        <v>35</v>
      </c>
      <c r="L21" s="22" t="s">
        <v>37</v>
      </c>
      <c r="M21" s="22" t="s">
        <v>29</v>
      </c>
      <c r="N21" s="22" t="s">
        <v>38</v>
      </c>
      <c r="O21" s="22" t="s">
        <v>30</v>
      </c>
      <c r="P21" s="81"/>
      <c r="Q21" s="83"/>
      <c r="R21" s="23" t="s">
        <v>1</v>
      </c>
      <c r="S21" s="23" t="s">
        <v>2</v>
      </c>
      <c r="T21" s="24" t="s">
        <v>31</v>
      </c>
      <c r="U21" s="25" t="s">
        <v>4</v>
      </c>
      <c r="V21" s="22" t="s">
        <v>5</v>
      </c>
      <c r="W21" s="22" t="s">
        <v>6</v>
      </c>
      <c r="X21" s="22" t="s">
        <v>7</v>
      </c>
      <c r="Y21" s="22" t="s">
        <v>8</v>
      </c>
      <c r="Z21" s="26" t="s">
        <v>3</v>
      </c>
      <c r="AA21" s="74"/>
    </row>
    <row r="22" spans="1:38" s="27" customFormat="1" ht="15" x14ac:dyDescent="0.25">
      <c r="A22" s="28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28">
        <v>10</v>
      </c>
      <c r="K22" s="28">
        <v>11</v>
      </c>
      <c r="L22" s="28">
        <v>12</v>
      </c>
      <c r="M22" s="28">
        <v>13</v>
      </c>
      <c r="N22" s="28">
        <v>14</v>
      </c>
      <c r="O22" s="28">
        <v>15</v>
      </c>
      <c r="P22" s="28">
        <v>6</v>
      </c>
      <c r="Q22" s="28">
        <v>17</v>
      </c>
      <c r="R22" s="28">
        <v>13</v>
      </c>
      <c r="S22" s="28">
        <v>14</v>
      </c>
      <c r="T22" s="28">
        <v>15</v>
      </c>
      <c r="U22" s="28">
        <v>16</v>
      </c>
      <c r="V22" s="28">
        <v>17</v>
      </c>
      <c r="W22" s="28">
        <v>18</v>
      </c>
      <c r="X22" s="28">
        <v>19</v>
      </c>
      <c r="Y22" s="28">
        <v>20</v>
      </c>
      <c r="Z22" s="29"/>
      <c r="AA22" s="30">
        <v>7</v>
      </c>
    </row>
    <row r="23" spans="1:38" s="15" customFormat="1" ht="15" customHeight="1" x14ac:dyDescent="0.25">
      <c r="A23" s="31"/>
      <c r="B23" s="32" t="s">
        <v>26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>SUM(R24:R32)</f>
        <v>18512.25</v>
      </c>
      <c r="S23" s="23"/>
      <c r="T23" s="35"/>
      <c r="U23" s="25"/>
      <c r="V23" s="22"/>
      <c r="W23" s="22"/>
      <c r="X23" s="22"/>
      <c r="Y23" s="22"/>
      <c r="Z23" s="26"/>
      <c r="AA23" s="36"/>
    </row>
    <row r="24" spans="1:38" s="15" customFormat="1" ht="15" customHeight="1" x14ac:dyDescent="0.25">
      <c r="A24" s="31">
        <v>1</v>
      </c>
      <c r="B24" s="30" t="s">
        <v>60</v>
      </c>
      <c r="C24" s="57" t="s">
        <v>61</v>
      </c>
      <c r="D24" s="60">
        <v>1115.4000000000001</v>
      </c>
      <c r="E24" s="85">
        <v>22.92</v>
      </c>
      <c r="F24" s="38">
        <v>10.029999999999999</v>
      </c>
      <c r="G24" s="38">
        <v>6.23</v>
      </c>
      <c r="H24" s="38">
        <v>8.64</v>
      </c>
      <c r="I24" s="38">
        <v>6.43</v>
      </c>
      <c r="J24" s="38">
        <v>2.73</v>
      </c>
      <c r="K24" s="38">
        <v>3.23</v>
      </c>
      <c r="L24" s="39"/>
      <c r="M24" s="40"/>
      <c r="N24" s="40">
        <v>1.43</v>
      </c>
      <c r="O24" s="40"/>
      <c r="P24" s="41">
        <f t="shared" ref="P24:P32" si="0">D24*E24</f>
        <v>25564.968000000004</v>
      </c>
      <c r="Q24" s="41">
        <f t="shared" ref="Q24:Q32" si="1">P24*12</f>
        <v>306779.61600000004</v>
      </c>
      <c r="R24" s="41">
        <v>1705.7</v>
      </c>
      <c r="S24" s="30" t="s">
        <v>15</v>
      </c>
      <c r="T24" s="30" t="s">
        <v>32</v>
      </c>
      <c r="U24" s="42">
        <v>1</v>
      </c>
      <c r="V24" s="43" t="s">
        <v>16</v>
      </c>
      <c r="W24" s="43" t="s">
        <v>17</v>
      </c>
      <c r="X24" s="43" t="s">
        <v>15</v>
      </c>
      <c r="Y24" s="31" t="s">
        <v>13</v>
      </c>
      <c r="Z24" s="44" t="s">
        <v>10</v>
      </c>
      <c r="AA24" s="45">
        <f t="shared" ref="AA24:AA32" si="2">P24*5/100</f>
        <v>1278.2484000000002</v>
      </c>
    </row>
    <row r="25" spans="1:38" s="15" customFormat="1" ht="15" customHeight="1" x14ac:dyDescent="0.25">
      <c r="A25" s="31">
        <v>2</v>
      </c>
      <c r="B25" s="30" t="s">
        <v>60</v>
      </c>
      <c r="C25" s="57" t="s">
        <v>62</v>
      </c>
      <c r="D25" s="60">
        <v>1114.9000000000001</v>
      </c>
      <c r="E25" s="85">
        <v>22.92</v>
      </c>
      <c r="F25" s="38"/>
      <c r="G25" s="38"/>
      <c r="H25" s="38"/>
      <c r="I25" s="38"/>
      <c r="J25" s="38"/>
      <c r="K25" s="38"/>
      <c r="L25" s="39"/>
      <c r="M25" s="40"/>
      <c r="N25" s="40"/>
      <c r="O25" s="40"/>
      <c r="P25" s="41">
        <f t="shared" si="0"/>
        <v>25553.508000000005</v>
      </c>
      <c r="Q25" s="41"/>
      <c r="R25" s="41"/>
      <c r="S25" s="30"/>
      <c r="T25" s="30"/>
      <c r="U25" s="42"/>
      <c r="V25" s="43"/>
      <c r="W25" s="43"/>
      <c r="X25" s="43"/>
      <c r="Y25" s="31"/>
      <c r="Z25" s="44"/>
      <c r="AA25" s="45">
        <f t="shared" si="2"/>
        <v>1277.6754000000003</v>
      </c>
    </row>
    <row r="26" spans="1:38" s="15" customFormat="1" ht="15" customHeight="1" x14ac:dyDescent="0.25">
      <c r="A26" s="31">
        <v>3</v>
      </c>
      <c r="B26" s="30" t="s">
        <v>60</v>
      </c>
      <c r="C26" s="57" t="s">
        <v>63</v>
      </c>
      <c r="D26" s="60">
        <v>846.7</v>
      </c>
      <c r="E26" s="85">
        <v>22.92</v>
      </c>
      <c r="F26" s="38"/>
      <c r="G26" s="38"/>
      <c r="H26" s="38"/>
      <c r="I26" s="38"/>
      <c r="J26" s="38"/>
      <c r="K26" s="38"/>
      <c r="L26" s="39"/>
      <c r="M26" s="40"/>
      <c r="N26" s="40"/>
      <c r="O26" s="40"/>
      <c r="P26" s="41">
        <f t="shared" si="0"/>
        <v>19406.364000000001</v>
      </c>
      <c r="Q26" s="41"/>
      <c r="R26" s="41"/>
      <c r="S26" s="30"/>
      <c r="T26" s="30"/>
      <c r="U26" s="42"/>
      <c r="V26" s="43"/>
      <c r="W26" s="43"/>
      <c r="X26" s="43"/>
      <c r="Y26" s="31"/>
      <c r="Z26" s="44"/>
      <c r="AA26" s="45">
        <f t="shared" si="2"/>
        <v>970.31820000000005</v>
      </c>
    </row>
    <row r="27" spans="1:38" s="15" customFormat="1" ht="15" customHeight="1" x14ac:dyDescent="0.25">
      <c r="A27" s="31">
        <v>4</v>
      </c>
      <c r="B27" s="30" t="s">
        <v>60</v>
      </c>
      <c r="C27" s="57" t="s">
        <v>64</v>
      </c>
      <c r="D27" s="60">
        <v>720</v>
      </c>
      <c r="E27" s="85">
        <v>22.92</v>
      </c>
      <c r="F27" s="38">
        <v>10.029999999999999</v>
      </c>
      <c r="G27" s="38">
        <v>6.23</v>
      </c>
      <c r="H27" s="38">
        <v>8.64</v>
      </c>
      <c r="I27" s="38">
        <v>6.43</v>
      </c>
      <c r="J27" s="38">
        <v>2.73</v>
      </c>
      <c r="K27" s="38">
        <v>3.23</v>
      </c>
      <c r="L27" s="39"/>
      <c r="M27" s="40"/>
      <c r="N27" s="40">
        <v>1.43</v>
      </c>
      <c r="O27" s="40"/>
      <c r="P27" s="41">
        <f t="shared" si="0"/>
        <v>16502.400000000001</v>
      </c>
      <c r="Q27" s="41">
        <f t="shared" si="1"/>
        <v>198028.80000000002</v>
      </c>
      <c r="R27" s="41">
        <v>2002.6</v>
      </c>
      <c r="S27" s="30" t="s">
        <v>15</v>
      </c>
      <c r="T27" s="30" t="s">
        <v>32</v>
      </c>
      <c r="U27" s="42">
        <v>4</v>
      </c>
      <c r="V27" s="43" t="s">
        <v>18</v>
      </c>
      <c r="W27" s="43" t="s">
        <v>19</v>
      </c>
      <c r="X27" s="43" t="s">
        <v>9</v>
      </c>
      <c r="Y27" s="31" t="s">
        <v>13</v>
      </c>
      <c r="Z27" s="44" t="s">
        <v>10</v>
      </c>
      <c r="AA27" s="45">
        <f t="shared" si="2"/>
        <v>825.12</v>
      </c>
    </row>
    <row r="28" spans="1:38" s="15" customFormat="1" ht="15" customHeight="1" x14ac:dyDescent="0.25">
      <c r="A28" s="31">
        <v>5</v>
      </c>
      <c r="B28" s="30" t="s">
        <v>60</v>
      </c>
      <c r="C28" s="57" t="s">
        <v>65</v>
      </c>
      <c r="D28" s="60">
        <v>1205.1600000000001</v>
      </c>
      <c r="E28" s="85">
        <v>22.92</v>
      </c>
      <c r="F28" s="38">
        <v>10.029999999999999</v>
      </c>
      <c r="G28" s="38">
        <v>6.23</v>
      </c>
      <c r="H28" s="38">
        <v>8.64</v>
      </c>
      <c r="I28" s="38">
        <v>6.43</v>
      </c>
      <c r="J28" s="38">
        <v>2.73</v>
      </c>
      <c r="K28" s="38">
        <v>3.23</v>
      </c>
      <c r="L28" s="39"/>
      <c r="M28" s="40"/>
      <c r="N28" s="40">
        <v>1.43</v>
      </c>
      <c r="O28" s="40"/>
      <c r="P28" s="41">
        <f t="shared" si="0"/>
        <v>27622.267200000006</v>
      </c>
      <c r="Q28" s="41">
        <f t="shared" si="1"/>
        <v>331467.20640000008</v>
      </c>
      <c r="R28" s="41">
        <v>1713.3</v>
      </c>
      <c r="S28" s="30" t="s">
        <v>15</v>
      </c>
      <c r="T28" s="30" t="s">
        <v>32</v>
      </c>
      <c r="U28" s="42" t="s">
        <v>12</v>
      </c>
      <c r="V28" s="43" t="s">
        <v>17</v>
      </c>
      <c r="W28" s="43" t="s">
        <v>17</v>
      </c>
      <c r="X28" s="43" t="s">
        <v>15</v>
      </c>
      <c r="Y28" s="31" t="s">
        <v>13</v>
      </c>
      <c r="Z28" s="44" t="s">
        <v>10</v>
      </c>
      <c r="AA28" s="45">
        <f t="shared" si="2"/>
        <v>1381.1133600000003</v>
      </c>
    </row>
    <row r="29" spans="1:38" s="15" customFormat="1" ht="15" customHeight="1" x14ac:dyDescent="0.25">
      <c r="A29" s="31">
        <v>6</v>
      </c>
      <c r="B29" s="30" t="s">
        <v>60</v>
      </c>
      <c r="C29" s="57" t="s">
        <v>66</v>
      </c>
      <c r="D29" s="60">
        <v>1205.1600000000001</v>
      </c>
      <c r="E29" s="85">
        <v>22.92</v>
      </c>
      <c r="F29" s="38">
        <v>10.029999999999999</v>
      </c>
      <c r="G29" s="38">
        <v>6.23</v>
      </c>
      <c r="H29" s="38">
        <v>8.64</v>
      </c>
      <c r="I29" s="38">
        <v>6.43</v>
      </c>
      <c r="J29" s="38">
        <v>2.73</v>
      </c>
      <c r="K29" s="38">
        <v>3.23</v>
      </c>
      <c r="L29" s="39"/>
      <c r="M29" s="40"/>
      <c r="N29" s="40">
        <v>1.43</v>
      </c>
      <c r="O29" s="40"/>
      <c r="P29" s="41">
        <f t="shared" si="0"/>
        <v>27622.267200000006</v>
      </c>
      <c r="Q29" s="41">
        <f t="shared" si="1"/>
        <v>331467.20640000008</v>
      </c>
      <c r="R29" s="41">
        <v>2484.5</v>
      </c>
      <c r="S29" s="30" t="s">
        <v>9</v>
      </c>
      <c r="T29" s="30" t="s">
        <v>32</v>
      </c>
      <c r="U29" s="42">
        <v>5</v>
      </c>
      <c r="V29" s="43" t="s">
        <v>20</v>
      </c>
      <c r="W29" s="43" t="s">
        <v>21</v>
      </c>
      <c r="X29" s="43" t="s">
        <v>9</v>
      </c>
      <c r="Y29" s="31" t="s">
        <v>14</v>
      </c>
      <c r="Z29" s="44" t="s">
        <v>10</v>
      </c>
      <c r="AA29" s="45">
        <f t="shared" si="2"/>
        <v>1381.1133600000003</v>
      </c>
    </row>
    <row r="30" spans="1:38" s="15" customFormat="1" ht="15" customHeight="1" x14ac:dyDescent="0.25">
      <c r="A30" s="31">
        <v>7</v>
      </c>
      <c r="B30" s="30" t="s">
        <v>60</v>
      </c>
      <c r="C30" s="57" t="s">
        <v>67</v>
      </c>
      <c r="D30" s="60">
        <v>2673.76</v>
      </c>
      <c r="E30" s="85">
        <v>22.92</v>
      </c>
      <c r="F30" s="38">
        <v>10.029999999999999</v>
      </c>
      <c r="G30" s="38">
        <v>6.23</v>
      </c>
      <c r="H30" s="38">
        <v>8.64</v>
      </c>
      <c r="I30" s="38">
        <v>6.43</v>
      </c>
      <c r="J30" s="38">
        <v>2.73</v>
      </c>
      <c r="K30" s="38">
        <v>3.23</v>
      </c>
      <c r="L30" s="39"/>
      <c r="M30" s="40"/>
      <c r="N30" s="40">
        <v>1.43</v>
      </c>
      <c r="O30" s="40">
        <v>0.91</v>
      </c>
      <c r="P30" s="41">
        <f t="shared" si="0"/>
        <v>61282.579200000007</v>
      </c>
      <c r="Q30" s="41">
        <f t="shared" si="1"/>
        <v>735390.95040000009</v>
      </c>
      <c r="R30" s="41">
        <v>4185.2</v>
      </c>
      <c r="S30" s="30" t="s">
        <v>9</v>
      </c>
      <c r="T30" s="30" t="s">
        <v>32</v>
      </c>
      <c r="U30" s="42">
        <v>26</v>
      </c>
      <c r="V30" s="43" t="s">
        <v>22</v>
      </c>
      <c r="W30" s="43" t="s">
        <v>20</v>
      </c>
      <c r="X30" s="43" t="s">
        <v>12</v>
      </c>
      <c r="Y30" s="31" t="s">
        <v>14</v>
      </c>
      <c r="Z30" s="44" t="s">
        <v>10</v>
      </c>
      <c r="AA30" s="45">
        <f t="shared" si="2"/>
        <v>3064.1289600000005</v>
      </c>
    </row>
    <row r="31" spans="1:38" s="15" customFormat="1" ht="15" customHeight="1" x14ac:dyDescent="0.25">
      <c r="A31" s="31">
        <v>8</v>
      </c>
      <c r="B31" s="30" t="s">
        <v>60</v>
      </c>
      <c r="C31" s="57" t="s">
        <v>68</v>
      </c>
      <c r="D31" s="60">
        <v>1670.82</v>
      </c>
      <c r="E31" s="85">
        <v>22.92</v>
      </c>
      <c r="F31" s="38">
        <v>10.029999999999999</v>
      </c>
      <c r="G31" s="38">
        <v>6.23</v>
      </c>
      <c r="H31" s="38">
        <v>8.64</v>
      </c>
      <c r="I31" s="38">
        <v>6.43</v>
      </c>
      <c r="J31" s="38">
        <v>2.73</v>
      </c>
      <c r="K31" s="38">
        <v>3.23</v>
      </c>
      <c r="L31" s="39"/>
      <c r="M31" s="40"/>
      <c r="N31" s="40">
        <v>1.43</v>
      </c>
      <c r="O31" s="40">
        <v>0.91</v>
      </c>
      <c r="P31" s="41">
        <f t="shared" si="0"/>
        <v>38295.1944</v>
      </c>
      <c r="Q31" s="41">
        <f t="shared" si="1"/>
        <v>459542.33279999997</v>
      </c>
      <c r="R31" s="41">
        <v>2738.36</v>
      </c>
      <c r="S31" s="30" t="s">
        <v>9</v>
      </c>
      <c r="T31" s="30" t="s">
        <v>32</v>
      </c>
      <c r="U31" s="42">
        <v>12</v>
      </c>
      <c r="V31" s="43" t="s">
        <v>11</v>
      </c>
      <c r="W31" s="43">
        <v>12</v>
      </c>
      <c r="X31" s="43" t="s">
        <v>12</v>
      </c>
      <c r="Y31" s="31" t="s">
        <v>14</v>
      </c>
      <c r="Z31" s="44" t="s">
        <v>10</v>
      </c>
      <c r="AA31" s="45">
        <f t="shared" si="2"/>
        <v>1914.75972</v>
      </c>
    </row>
    <row r="32" spans="1:38" s="15" customFormat="1" ht="15" customHeight="1" x14ac:dyDescent="0.25">
      <c r="A32" s="31">
        <v>9</v>
      </c>
      <c r="B32" s="61" t="s">
        <v>60</v>
      </c>
      <c r="C32" s="57" t="s">
        <v>77</v>
      </c>
      <c r="D32" s="60">
        <v>2324.6999999999998</v>
      </c>
      <c r="E32" s="85">
        <v>22.92</v>
      </c>
      <c r="F32" s="58">
        <v>10.029999999999999</v>
      </c>
      <c r="G32" s="58">
        <v>6.23</v>
      </c>
      <c r="H32" s="58">
        <v>8.64</v>
      </c>
      <c r="I32" s="58">
        <v>6.43</v>
      </c>
      <c r="J32" s="58">
        <v>2.73</v>
      </c>
      <c r="K32" s="58">
        <v>3.23</v>
      </c>
      <c r="L32" s="58"/>
      <c r="M32" s="59"/>
      <c r="N32" s="59">
        <v>1.43</v>
      </c>
      <c r="O32" s="59">
        <v>0.91</v>
      </c>
      <c r="P32" s="41">
        <f t="shared" si="0"/>
        <v>53282.123999999996</v>
      </c>
      <c r="Q32" s="41">
        <f t="shared" si="1"/>
        <v>639385.4879999999</v>
      </c>
      <c r="R32" s="41">
        <v>3682.59</v>
      </c>
      <c r="S32" s="61" t="s">
        <v>9</v>
      </c>
      <c r="T32" s="61" t="s">
        <v>32</v>
      </c>
      <c r="U32" s="62">
        <v>19</v>
      </c>
      <c r="V32" s="63" t="s">
        <v>23</v>
      </c>
      <c r="W32" s="63" t="s">
        <v>24</v>
      </c>
      <c r="X32" s="63" t="s">
        <v>12</v>
      </c>
      <c r="Y32" s="64" t="s">
        <v>14</v>
      </c>
      <c r="Z32" s="65" t="s">
        <v>10</v>
      </c>
      <c r="AA32" s="66">
        <f t="shared" si="2"/>
        <v>2664.1062000000002</v>
      </c>
    </row>
    <row r="33" spans="1:28" s="15" customFormat="1" ht="15" customHeight="1" x14ac:dyDescent="0.25">
      <c r="A33" s="31"/>
      <c r="B33" s="30"/>
      <c r="C33" s="48"/>
      <c r="D33" s="37"/>
      <c r="E33" s="40"/>
      <c r="F33" s="38"/>
      <c r="G33" s="38"/>
      <c r="H33" s="38"/>
      <c r="I33" s="38"/>
      <c r="J33" s="38"/>
      <c r="K33" s="38"/>
      <c r="L33" s="39"/>
      <c r="M33" s="40"/>
      <c r="N33" s="49"/>
      <c r="O33" s="49"/>
      <c r="P33" s="50" t="s">
        <v>58</v>
      </c>
      <c r="Q33" s="41"/>
      <c r="R33" s="41"/>
      <c r="S33" s="30"/>
      <c r="T33" s="30"/>
      <c r="U33" s="42"/>
      <c r="V33" s="43"/>
      <c r="W33" s="43"/>
      <c r="X33" s="43"/>
      <c r="Y33" s="31"/>
      <c r="Z33" s="52"/>
      <c r="AA33" s="46">
        <f>SUM(AA24:AA32)</f>
        <v>14756.583600000002</v>
      </c>
    </row>
    <row r="34" spans="1:28" s="15" customFormat="1" ht="15" customHeight="1" x14ac:dyDescent="0.25">
      <c r="A34" s="13"/>
      <c r="B34" s="72" t="s">
        <v>57</v>
      </c>
      <c r="C34" s="72"/>
      <c r="D34" s="72"/>
      <c r="E34" s="7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13"/>
      <c r="W34" s="13"/>
      <c r="X34" s="13"/>
      <c r="Y34" s="13"/>
      <c r="Z34" s="13"/>
    </row>
    <row r="35" spans="1:28" s="15" customFormat="1" ht="15" customHeight="1" x14ac:dyDescent="0.2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1"/>
      <c r="W35" s="1"/>
      <c r="X35" s="1"/>
      <c r="Y35" s="1"/>
      <c r="Z35" s="1"/>
      <c r="AA35" s="4"/>
    </row>
    <row r="36" spans="1:28" s="15" customFormat="1" ht="15" customHeight="1" x14ac:dyDescent="0.25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1"/>
      <c r="W36" s="1"/>
      <c r="X36" s="1"/>
      <c r="Y36" s="1"/>
      <c r="Z36" s="1"/>
      <c r="AA36" s="4"/>
    </row>
    <row r="37" spans="1:28" s="15" customFormat="1" ht="15" customHeight="1" x14ac:dyDescent="0.25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1"/>
      <c r="W37" s="1"/>
      <c r="X37" s="1"/>
      <c r="Y37" s="1"/>
      <c r="Z37" s="1"/>
      <c r="AA37" s="4"/>
      <c r="AB37" s="47"/>
    </row>
    <row r="38" spans="1:28" s="15" customFormat="1" ht="15" customHeight="1" x14ac:dyDescent="0.2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1"/>
      <c r="W38" s="1"/>
      <c r="X38" s="1"/>
      <c r="Y38" s="1"/>
      <c r="Z38" s="1"/>
      <c r="AA38" s="4"/>
    </row>
    <row r="39" spans="1:28" s="15" customFormat="1" ht="15" x14ac:dyDescent="0.25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1"/>
      <c r="W39" s="1"/>
      <c r="X39" s="1"/>
      <c r="Y39" s="1"/>
      <c r="Z39" s="1"/>
      <c r="AA39" s="4"/>
    </row>
    <row r="40" spans="1:28" s="15" customFormat="1" ht="15" x14ac:dyDescent="0.2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1"/>
      <c r="W40" s="1"/>
      <c r="X40" s="1"/>
      <c r="Y40" s="1"/>
      <c r="Z40" s="1"/>
      <c r="AA40" s="4"/>
    </row>
    <row r="41" spans="1:28" s="15" customFormat="1" ht="15" x14ac:dyDescent="0.25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1"/>
      <c r="W41" s="1"/>
      <c r="X41" s="1"/>
      <c r="Y41" s="1"/>
      <c r="Z41" s="1"/>
      <c r="AA41" s="4"/>
    </row>
    <row r="42" spans="1:28" s="15" customFormat="1" ht="15" x14ac:dyDescent="0.25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1"/>
      <c r="W42" s="1"/>
      <c r="X42" s="1"/>
      <c r="Y42" s="1"/>
      <c r="Z42" s="1"/>
      <c r="AA42" s="4"/>
    </row>
    <row r="43" spans="1:28" s="15" customFormat="1" ht="15" x14ac:dyDescent="0.2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1"/>
      <c r="W43" s="1"/>
      <c r="X43" s="1"/>
      <c r="Y43" s="1"/>
      <c r="Z43" s="1"/>
      <c r="AA43" s="4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34:E3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Пользователь Windows</cp:lastModifiedBy>
  <cp:lastPrinted>2015-06-25T09:09:20Z</cp:lastPrinted>
  <dcterms:created xsi:type="dcterms:W3CDTF">2015-06-01T10:16:38Z</dcterms:created>
  <dcterms:modified xsi:type="dcterms:W3CDTF">2020-03-11T11:06:28Z</dcterms:modified>
</cp:coreProperties>
</file>